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ميانگين باغي92" sheetId="10" r:id="rId1"/>
  </sheets>
  <calcPr calcId="124519"/>
</workbook>
</file>

<file path=xl/calcChain.xml><?xml version="1.0" encoding="utf-8"?>
<calcChain xmlns="http://schemas.openxmlformats.org/spreadsheetml/2006/main">
  <c r="R15" i="10"/>
  <c r="Q15"/>
  <c r="P15"/>
  <c r="O15"/>
  <c r="L15"/>
  <c r="K15"/>
  <c r="G7"/>
  <c r="G8"/>
  <c r="G9"/>
  <c r="G10"/>
  <c r="G11"/>
  <c r="G12"/>
  <c r="G13"/>
  <c r="G14"/>
  <c r="G6"/>
  <c r="G15" s="1"/>
  <c r="N15"/>
  <c r="J15"/>
  <c r="I15"/>
  <c r="H15"/>
  <c r="M15"/>
  <c r="C15"/>
  <c r="I16"/>
  <c r="H16"/>
  <c r="K17" l="1"/>
  <c r="K16"/>
  <c r="M16"/>
  <c r="Q16"/>
  <c r="O16"/>
  <c r="J16"/>
  <c r="L16"/>
  <c r="N16"/>
  <c r="P16"/>
</calcChain>
</file>

<file path=xl/sharedStrings.xml><?xml version="1.0" encoding="utf-8"?>
<sst xmlns="http://schemas.openxmlformats.org/spreadsheetml/2006/main" count="37" uniqueCount="37">
  <si>
    <t>رديف</t>
  </si>
  <si>
    <t>نام محصول</t>
  </si>
  <si>
    <t>داشت</t>
  </si>
  <si>
    <t>برداشت</t>
  </si>
  <si>
    <t xml:space="preserve">خاكورزي </t>
  </si>
  <si>
    <t>خاكورزي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</si>
  <si>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</si>
  <si>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</si>
  <si>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</si>
  <si>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</si>
  <si>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</si>
  <si>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</si>
  <si>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آفات وامراض</t>
  </si>
  <si>
    <t xml:space="preserve"> علفهاي هرز</t>
  </si>
  <si>
    <t>شيميايي</t>
  </si>
  <si>
    <t>دامي</t>
  </si>
  <si>
    <t>كاشت</t>
  </si>
  <si>
    <t>درجه مكانيزاسيون( درصد)</t>
  </si>
  <si>
    <t>تهيه بستر</t>
  </si>
  <si>
    <t>احداث</t>
  </si>
  <si>
    <t>بادام</t>
  </si>
  <si>
    <t>انگور</t>
  </si>
  <si>
    <t>گردو</t>
  </si>
  <si>
    <t>انار</t>
  </si>
  <si>
    <t>هسته دارها</t>
  </si>
  <si>
    <t>پسته</t>
  </si>
  <si>
    <t>نخيلات</t>
  </si>
  <si>
    <t>سيب ودانه دارها</t>
  </si>
  <si>
    <t>زيتون</t>
  </si>
  <si>
    <t>درجه 1</t>
  </si>
  <si>
    <t>درجه 2</t>
  </si>
  <si>
    <t xml:space="preserve"> باغات بارور</t>
  </si>
  <si>
    <t>سطح زير كشت باغات در سال 92</t>
  </si>
  <si>
    <t>درجه3</t>
  </si>
  <si>
    <t>جمع بارور</t>
  </si>
  <si>
    <t>جمع</t>
  </si>
  <si>
    <t xml:space="preserve">وضعيت درجه مكانيز اسيون موجود محصولات عمده باغي شهرستان فریدونشهر در سال92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</si>
</sst>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charset val="178"/>
    </font>
    <font>
      <sz val="10"/>
      <name val="Arial"/>
      <family val="2"/>
    </font>
    <font>
      <sz val="10"/>
      <name val="B Titr"/>
      <charset val="178"/>
    </font>
    <font>
      <sz val="12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rightToLeft="1" tabSelected="1" workbookViewId="0">
      <selection activeCell="B6" sqref="B6"/>
    </sheetView>
  </sheetViews>
  <sheetFormatPr defaultRowHeight="12.75"/>
  <cols>
    <col min="1" max="1" width="4.7109375" style="1" bestFit="1" customWidth="1"/>
    <col min="2" max="2" width="12" style="1" bestFit="1" customWidth="1"/>
    <col min="3" max="3" width="5.5703125" style="1" bestFit="1" customWidth="1"/>
    <col min="4" max="4" width="5.5703125" style="1" customWidth="1"/>
    <col min="5" max="5" width="6.140625" style="1" bestFit="1" customWidth="1"/>
    <col min="6" max="6" width="6.140625" style="1" customWidth="1"/>
    <col min="7" max="7" width="8.140625" style="1" bestFit="1" customWidth="1"/>
    <col min="8" max="8" width="7.85546875" style="1" bestFit="1" customWidth="1"/>
    <col min="9" max="9" width="5.5703125" style="1" bestFit="1" customWidth="1"/>
    <col min="10" max="10" width="7.42578125" style="1" bestFit="1" customWidth="1"/>
    <col min="11" max="11" width="10.140625" style="1" bestFit="1" customWidth="1"/>
    <col min="12" max="12" width="9" style="1" bestFit="1" customWidth="1"/>
    <col min="13" max="14" width="6.7109375" style="1" bestFit="1" customWidth="1"/>
    <col min="15" max="15" width="9.85546875" style="1" bestFit="1" customWidth="1"/>
    <col min="16" max="16" width="12.28515625" style="1" bestFit="1" customWidth="1"/>
    <col min="17" max="17" width="12.5703125" style="1" bestFit="1" customWidth="1"/>
    <col min="18" max="18" width="6.5703125" style="1" bestFit="1" customWidth="1"/>
    <col min="19" max="16384" width="9.140625" style="1"/>
  </cols>
  <sheetData>
    <row r="1" spans="1:18" ht="25.5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20.25">
      <c r="A2" s="15" t="s">
        <v>0</v>
      </c>
      <c r="B2" s="15" t="s">
        <v>1</v>
      </c>
      <c r="C2" s="18" t="s">
        <v>32</v>
      </c>
      <c r="D2" s="19"/>
      <c r="E2" s="19"/>
      <c r="F2" s="19"/>
      <c r="G2" s="20"/>
      <c r="H2" s="24" t="s">
        <v>17</v>
      </c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20.25">
      <c r="A3" s="16"/>
      <c r="B3" s="16"/>
      <c r="C3" s="21"/>
      <c r="D3" s="22"/>
      <c r="E3" s="22"/>
      <c r="F3" s="22"/>
      <c r="G3" s="23"/>
      <c r="H3" s="27" t="s">
        <v>18</v>
      </c>
      <c r="I3" s="27"/>
      <c r="J3" s="27" t="s">
        <v>2</v>
      </c>
      <c r="K3" s="27"/>
      <c r="L3" s="27"/>
      <c r="M3" s="27"/>
      <c r="N3" s="27"/>
      <c r="O3" s="27"/>
      <c r="P3" s="27"/>
      <c r="Q3" s="27"/>
      <c r="R3" s="2" t="s">
        <v>3</v>
      </c>
    </row>
    <row r="4" spans="1:18" ht="20.25">
      <c r="A4" s="16"/>
      <c r="B4" s="16"/>
      <c r="C4" s="27" t="s">
        <v>19</v>
      </c>
      <c r="D4" s="27" t="s">
        <v>31</v>
      </c>
      <c r="E4" s="27"/>
      <c r="F4" s="27"/>
      <c r="G4" s="27"/>
      <c r="H4" s="27" t="s">
        <v>4</v>
      </c>
      <c r="I4" s="27" t="s">
        <v>16</v>
      </c>
      <c r="J4" s="27" t="s">
        <v>5</v>
      </c>
      <c r="K4" s="27" t="s">
        <v>6</v>
      </c>
      <c r="L4" s="27"/>
      <c r="M4" s="27" t="s">
        <v>7</v>
      </c>
      <c r="N4" s="27"/>
      <c r="O4" s="27" t="s">
        <v>8</v>
      </c>
      <c r="P4" s="27" t="s">
        <v>9</v>
      </c>
      <c r="Q4" s="27" t="s">
        <v>10</v>
      </c>
      <c r="R4" s="27" t="s">
        <v>11</v>
      </c>
    </row>
    <row r="5" spans="1:18" ht="20.25">
      <c r="A5" s="17"/>
      <c r="B5" s="17"/>
      <c r="C5" s="27"/>
      <c r="D5" s="2" t="s">
        <v>29</v>
      </c>
      <c r="E5" s="2" t="s">
        <v>30</v>
      </c>
      <c r="F5" s="2" t="s">
        <v>33</v>
      </c>
      <c r="G5" s="10" t="s">
        <v>34</v>
      </c>
      <c r="H5" s="27"/>
      <c r="I5" s="27"/>
      <c r="J5" s="27"/>
      <c r="K5" s="2" t="s">
        <v>12</v>
      </c>
      <c r="L5" s="2" t="s">
        <v>13</v>
      </c>
      <c r="M5" s="2" t="s">
        <v>14</v>
      </c>
      <c r="N5" s="2" t="s">
        <v>15</v>
      </c>
      <c r="O5" s="27"/>
      <c r="P5" s="27"/>
      <c r="Q5" s="27"/>
      <c r="R5" s="27"/>
    </row>
    <row r="6" spans="1:18" ht="20.25">
      <c r="A6" s="3">
        <v>1</v>
      </c>
      <c r="B6" s="3" t="s">
        <v>27</v>
      </c>
      <c r="C6" s="3">
        <v>2</v>
      </c>
      <c r="D6" s="3">
        <v>5.5</v>
      </c>
      <c r="E6" s="3">
        <v>11</v>
      </c>
      <c r="F6" s="3">
        <v>16.5</v>
      </c>
      <c r="G6" s="3">
        <f>SUM(D6:F6)</f>
        <v>33</v>
      </c>
      <c r="H6" s="11">
        <v>2</v>
      </c>
      <c r="I6" s="11">
        <v>2</v>
      </c>
      <c r="J6" s="4">
        <v>4</v>
      </c>
      <c r="K6" s="4">
        <v>10</v>
      </c>
      <c r="L6" s="4">
        <v>10</v>
      </c>
      <c r="M6" s="4">
        <v>8</v>
      </c>
      <c r="N6" s="4">
        <v>25</v>
      </c>
      <c r="O6" s="5">
        <v>0</v>
      </c>
      <c r="P6" s="5">
        <v>0</v>
      </c>
      <c r="Q6" s="5">
        <v>7</v>
      </c>
      <c r="R6" s="5">
        <v>0</v>
      </c>
    </row>
    <row r="7" spans="1:18" ht="20.25">
      <c r="A7" s="3">
        <v>2</v>
      </c>
      <c r="B7" s="3" t="s">
        <v>21</v>
      </c>
      <c r="C7" s="3">
        <v>1</v>
      </c>
      <c r="D7" s="3">
        <v>25</v>
      </c>
      <c r="E7" s="3">
        <v>41</v>
      </c>
      <c r="F7" s="3">
        <v>85</v>
      </c>
      <c r="G7" s="3">
        <f t="shared" ref="G7:G14" si="0">SUM(D7:F7)</f>
        <v>151</v>
      </c>
      <c r="H7" s="11">
        <v>1</v>
      </c>
      <c r="I7" s="11">
        <v>1</v>
      </c>
      <c r="J7" s="4">
        <v>14</v>
      </c>
      <c r="K7" s="4">
        <v>35</v>
      </c>
      <c r="L7" s="4">
        <v>35</v>
      </c>
      <c r="M7" s="4">
        <v>40</v>
      </c>
      <c r="N7" s="4">
        <v>110</v>
      </c>
      <c r="O7" s="5">
        <v>0</v>
      </c>
      <c r="P7" s="5">
        <v>0</v>
      </c>
      <c r="Q7" s="5">
        <v>5</v>
      </c>
      <c r="R7" s="5">
        <v>0</v>
      </c>
    </row>
    <row r="8" spans="1:18" ht="20.25">
      <c r="A8" s="3">
        <v>3</v>
      </c>
      <c r="B8" s="3" t="s">
        <v>20</v>
      </c>
      <c r="C8" s="3">
        <v>7</v>
      </c>
      <c r="D8" s="3">
        <v>55</v>
      </c>
      <c r="E8" s="3">
        <v>85</v>
      </c>
      <c r="F8" s="3">
        <v>135</v>
      </c>
      <c r="G8" s="3">
        <f t="shared" si="0"/>
        <v>275</v>
      </c>
      <c r="H8" s="11">
        <v>5</v>
      </c>
      <c r="I8" s="11">
        <v>7</v>
      </c>
      <c r="J8" s="4">
        <v>40</v>
      </c>
      <c r="K8" s="4">
        <v>55</v>
      </c>
      <c r="L8" s="4">
        <v>55</v>
      </c>
      <c r="M8" s="4">
        <v>40</v>
      </c>
      <c r="N8" s="4">
        <v>160</v>
      </c>
      <c r="O8" s="5">
        <v>0</v>
      </c>
      <c r="P8" s="5">
        <v>0</v>
      </c>
      <c r="Q8" s="5">
        <v>87</v>
      </c>
      <c r="R8" s="5">
        <v>0</v>
      </c>
    </row>
    <row r="9" spans="1:18" ht="20.25">
      <c r="A9" s="3">
        <v>4</v>
      </c>
      <c r="B9" s="3" t="s">
        <v>22</v>
      </c>
      <c r="C9" s="3">
        <v>8</v>
      </c>
      <c r="D9" s="3">
        <v>25</v>
      </c>
      <c r="E9" s="3">
        <v>40</v>
      </c>
      <c r="F9" s="3">
        <v>85</v>
      </c>
      <c r="G9" s="3">
        <f t="shared" si="0"/>
        <v>150</v>
      </c>
      <c r="H9" s="11">
        <v>8</v>
      </c>
      <c r="I9" s="11">
        <v>8</v>
      </c>
      <c r="J9" s="4">
        <v>42</v>
      </c>
      <c r="K9" s="4">
        <v>32</v>
      </c>
      <c r="L9" s="4">
        <v>30</v>
      </c>
      <c r="M9" s="4">
        <v>40</v>
      </c>
      <c r="N9" s="4">
        <v>110</v>
      </c>
      <c r="O9" s="5">
        <v>0</v>
      </c>
      <c r="P9" s="5">
        <v>0</v>
      </c>
      <c r="Q9" s="5">
        <v>48</v>
      </c>
      <c r="R9" s="5">
        <v>0</v>
      </c>
    </row>
    <row r="10" spans="1:18" ht="20.25">
      <c r="A10" s="3">
        <v>5</v>
      </c>
      <c r="B10" s="3" t="s">
        <v>28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11">
        <v>0</v>
      </c>
      <c r="I10" s="11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20.25">
      <c r="A11" s="3">
        <v>6</v>
      </c>
      <c r="B11" s="3" t="s">
        <v>23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11">
        <v>0</v>
      </c>
      <c r="I11" s="11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20.25">
      <c r="A12" s="3">
        <v>7</v>
      </c>
      <c r="B12" s="3" t="s">
        <v>24</v>
      </c>
      <c r="C12" s="3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11">
        <v>0</v>
      </c>
      <c r="I12" s="11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20.25">
      <c r="A13" s="3">
        <v>8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11">
        <v>0</v>
      </c>
      <c r="I13" s="11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20.25">
      <c r="A14" s="3">
        <v>9</v>
      </c>
      <c r="B14" s="3" t="s">
        <v>26</v>
      </c>
      <c r="C14" s="3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11">
        <v>0</v>
      </c>
      <c r="I14" s="11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20.25">
      <c r="A15" s="3"/>
      <c r="B15" s="3" t="s">
        <v>35</v>
      </c>
      <c r="C15" s="3">
        <f t="shared" ref="C15:R15" si="1">SUM(C6:C14)</f>
        <v>18</v>
      </c>
      <c r="D15" s="3"/>
      <c r="E15" s="3"/>
      <c r="F15" s="3"/>
      <c r="G15" s="3">
        <f>SUM(G6:G14)</f>
        <v>609</v>
      </c>
      <c r="H15" s="2">
        <f t="shared" si="1"/>
        <v>16</v>
      </c>
      <c r="I15" s="2">
        <f t="shared" si="1"/>
        <v>18</v>
      </c>
      <c r="J15" s="4">
        <f t="shared" si="1"/>
        <v>100</v>
      </c>
      <c r="K15" s="4">
        <f t="shared" si="1"/>
        <v>132</v>
      </c>
      <c r="L15" s="4">
        <f t="shared" si="1"/>
        <v>130</v>
      </c>
      <c r="M15" s="4">
        <f t="shared" si="1"/>
        <v>128</v>
      </c>
      <c r="N15" s="4">
        <f t="shared" si="1"/>
        <v>405</v>
      </c>
      <c r="O15" s="5">
        <f t="shared" si="1"/>
        <v>0</v>
      </c>
      <c r="P15" s="5">
        <f t="shared" si="1"/>
        <v>0</v>
      </c>
      <c r="Q15" s="5">
        <f t="shared" si="1"/>
        <v>147</v>
      </c>
      <c r="R15" s="5">
        <f t="shared" si="1"/>
        <v>0</v>
      </c>
    </row>
    <row r="16" spans="1:18" ht="20.25">
      <c r="A16" s="5"/>
      <c r="B16" s="5"/>
      <c r="C16" s="5"/>
      <c r="D16" s="5"/>
      <c r="E16" s="5"/>
      <c r="F16" s="5"/>
      <c r="G16" s="5"/>
      <c r="H16" s="6">
        <f>H15/C15*100</f>
        <v>88.888888888888886</v>
      </c>
      <c r="I16" s="6">
        <f>I15/C15*100</f>
        <v>100</v>
      </c>
      <c r="J16" s="7">
        <f>J15/G15*100</f>
        <v>16.420361247947454</v>
      </c>
      <c r="K16" s="7">
        <f>K15/G15*100</f>
        <v>21.674876847290641</v>
      </c>
      <c r="L16" s="7">
        <f>L15/G15*100</f>
        <v>21.346469622331689</v>
      </c>
      <c r="M16" s="7">
        <f>M15/G15*100</f>
        <v>21.018062397372741</v>
      </c>
      <c r="N16" s="7">
        <f>N15/G15*100</f>
        <v>66.502463054187189</v>
      </c>
      <c r="O16" s="8">
        <f>O15/G15*100</f>
        <v>0</v>
      </c>
      <c r="P16" s="9">
        <f>P15/G15*100</f>
        <v>0</v>
      </c>
      <c r="Q16" s="9">
        <f>Q15/G15*100</f>
        <v>24.137931034482758</v>
      </c>
      <c r="R16" s="5"/>
    </row>
    <row r="17" spans="11:11" ht="20.25">
      <c r="K17" s="6">
        <f>(J15+K15+L15+M15+N15)/(5*G15)*100</f>
        <v>29.392446633825941</v>
      </c>
    </row>
  </sheetData>
  <mergeCells count="18">
    <mergeCell ref="O4:O5"/>
    <mergeCell ref="P4:P5"/>
    <mergeCell ref="A1:R1"/>
    <mergeCell ref="A2:A5"/>
    <mergeCell ref="B2:B5"/>
    <mergeCell ref="C2:G3"/>
    <mergeCell ref="H2:R2"/>
    <mergeCell ref="H3:I3"/>
    <mergeCell ref="J3:Q3"/>
    <mergeCell ref="C4:C5"/>
    <mergeCell ref="H4:H5"/>
    <mergeCell ref="D4:G4"/>
    <mergeCell ref="Q4:Q5"/>
    <mergeCell ref="R4:R5"/>
    <mergeCell ref="I4:I5"/>
    <mergeCell ref="J4:J5"/>
    <mergeCell ref="K4:L4"/>
    <mergeCell ref="M4:N4"/>
  </mergeCells>
  <printOptions horizontalCentered="1" verticalCentered="1"/>
  <pageMargins left="0.31496062992125984" right="0.31496062992125984" top="0.55118110236220474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ميانگين باغي92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33121</dc:creator>
  <cp:lastModifiedBy>asemani</cp:lastModifiedBy>
  <cp:lastPrinted>2013-06-03T09:03:42Z</cp:lastPrinted>
  <dcterms:created xsi:type="dcterms:W3CDTF">2011-04-23T08:39:33Z</dcterms:created>
  <dcterms:modified xsi:type="dcterms:W3CDTF">2014-02-23T04:50:09Z</dcterms:modified>
</cp:coreProperties>
</file>